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<sst xmlns="http://schemas.openxmlformats.org/spreadsheetml/2006/main" count="15" uniqueCount="15">
  <si>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Calculating Easter – Enter Year, Read Month and Day</t>
  </si>
  <si>
    <t xml:space="preserve">Year = </t>
  </si>
  <si>
    <t>c = y / 100</t>
  </si>
  <si>
    <t>n = y - 19 * ( y / 19 )</t>
  </si>
  <si>
    <t>k = ( c - 17 ) / 25</t>
  </si>
  <si>
    <t>i = c - c / 4 - ( c - k ) / 3 + 19 * n + 15</t>
  </si>
  <si>
    <t>i = i - 30 * ( i / 30 )</t>
  </si>
  <si>
    <t>i = i - ( i / 28 ) * ( 1 - ( i / 28 ) * ( 29 / ( i + 1 ) ) * ( ( 21 - n ) / 11 ) )</t>
  </si>
  <si>
    <t>j = y + y / 4 + i + 2 - c + c / 4</t>
  </si>
  <si>
    <t>j = j - 7 * ( j / 7 )</t>
  </si>
  <si>
    <t>l = i - j</t>
  </si>
  <si>
    <t xml:space="preserve">Month = </t>
  </si>
  <si>
    <t>m = 3 + ( l + 40 ) / 44</t>
  </si>
  <si>
    <t xml:space="preserve">Day = </t>
  </si>
  <si>
    <t>d = l + 28 - 31 * ( m / 4 )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</si>
</sst>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40" zoomScaleNormal="140" workbookViewId="0" topLeftCell="A1">
      <selection activeCell="B3" sqref="B3"/>
    </sheetView>
  </sheetViews>
  <sheetFormatPr defaultColWidth="12.57421875" defaultRowHeight="12.75"/>
  <cols>
    <col min="1" max="1" width="11.57421875" style="0" customWidth="1"/>
    <col min="2" max="2" width="9.8515625" style="1" customWidth="1"/>
    <col min="3" max="3" width="54.00390625" style="0" customWidth="1"/>
    <col min="4" max="16384" width="11.57421875" style="0" customWidth="1"/>
  </cols>
  <sheetData>
    <row r="1" ht="12.75">
      <c r="A1" t="s">
        <v>0</v>
      </c>
    </row>
    <row r="3" spans="1:2" ht="12.75">
      <c r="A3" t="s">
        <v>1</v>
      </c>
      <c r="B3" s="1">
        <v>2012</v>
      </c>
    </row>
    <row r="4" spans="2:3" ht="12.75">
      <c r="B4" s="1">
        <f>QUOTIENT(B3,100)</f>
        <v>20</v>
      </c>
      <c r="C4" t="s">
        <v>2</v>
      </c>
    </row>
    <row r="5" spans="2:3" ht="12.75">
      <c r="B5" s="1">
        <f>B3-19*QUOTIENT(B3,19)</f>
        <v>17</v>
      </c>
      <c r="C5" t="s">
        <v>3</v>
      </c>
    </row>
    <row r="6" spans="2:3" ht="12.75">
      <c r="B6" s="1">
        <f>QUOTIENT((B4-17),25)</f>
        <v>0</v>
      </c>
      <c r="C6" t="s">
        <v>4</v>
      </c>
    </row>
    <row r="7" spans="2:3" ht="12.75">
      <c r="B7" s="1">
        <f>B4+(-QUOTIENT(B4,4))+(-QUOTIENT((B4-B6),3))+(19*B5)+15</f>
        <v>347</v>
      </c>
      <c r="C7" t="s">
        <v>5</v>
      </c>
    </row>
    <row r="8" spans="2:3" ht="12.75">
      <c r="B8" s="1">
        <f>B7-30*QUOTIENT(B7,30)</f>
        <v>17</v>
      </c>
      <c r="C8" t="s">
        <v>6</v>
      </c>
    </row>
    <row r="9" spans="2:3" ht="12.75">
      <c r="B9" s="1">
        <f>B8-QUOTIENT(B8,28)*(1-QUOTIENT(B8,28))*QUOTIENT(29,(B8+1))*QUOTIENT((21-B5),11)</f>
        <v>17</v>
      </c>
      <c r="C9" t="s">
        <v>7</v>
      </c>
    </row>
    <row r="10" spans="2:3" ht="12.75">
      <c r="B10" s="1">
        <f>B3+QUOTIENT(B3,4)+B9+2+(-B4)+QUOTIENT(B4,4)</f>
        <v>2519</v>
      </c>
      <c r="C10" t="s">
        <v>8</v>
      </c>
    </row>
    <row r="11" spans="2:3" ht="12.75">
      <c r="B11" s="1">
        <f>B10-7*QUOTIENT(B10,7)</f>
        <v>6</v>
      </c>
      <c r="C11" t="s">
        <v>9</v>
      </c>
    </row>
    <row r="12" spans="2:3" ht="12.75">
      <c r="B12" s="1">
        <f>B9-B11</f>
        <v>11</v>
      </c>
      <c r="C12" t="s">
        <v>10</v>
      </c>
    </row>
    <row r="13" spans="1:3" ht="12.75">
      <c r="A13" t="s">
        <v>11</v>
      </c>
      <c r="B13" s="1">
        <f>3+QUOTIENT((B12+40),44)</f>
        <v>4</v>
      </c>
      <c r="C13" t="s">
        <v>12</v>
      </c>
    </row>
    <row r="14" spans="1:3" ht="12.75">
      <c r="A14" t="s">
        <v>13</v>
      </c>
      <c r="B14" s="1">
        <f>B12+28-31*QUOTIENT(B13,4)</f>
        <v>8</v>
      </c>
      <c r="C14" t="s">
        <v>14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drdev </dc:creator>
  <cp:keywords/>
  <dc:description/>
  <cp:lastModifiedBy>drdev </cp:lastModifiedBy>
  <dcterms:created xsi:type="dcterms:W3CDTF">2012-04-03T23:57:58Z</dcterms:created>
  <dcterms:modified xsi:type="dcterms:W3CDTF">2012-04-04T01:08:48Z</dcterms:modified>
  <cp:category/>
  <cp:version/>
  <cp:contentType/>
  <cp:contentStatus/>
  <cp:revision>7</cp:revision>
</cp:coreProperties>
</file>